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203\Desktop\2023\EDOS. FINANCIEROS 2023\3.-Edos. Financ. 3er. Trim-2023\Edos. Financ. 3er. Trim.-2023 (PUBLICACION)\"/>
    </mc:Choice>
  </mc:AlternateContent>
  <xr:revisionPtr revIDLastSave="0" documentId="13_ncr:1_{11591F40-EB70-4D9D-91DF-92449ED9D1DA}" xr6:coauthVersionLast="47" xr6:coauthVersionMax="47" xr10:uidLastSave="{00000000-0000-0000-0000-000000000000}"/>
  <bookViews>
    <workbookView xWindow="-108" yWindow="-108" windowWidth="23256" windowHeight="12576" tabRatio="885" xr2:uid="{00000000-000D-0000-FFFF-FFFF00000000}"/>
  </bookViews>
  <sheets>
    <sheet name="CFG" sheetId="5" r:id="rId1"/>
  </sheets>
  <definedNames>
    <definedName name="_xlnm._FilterDatabase" localSheetId="0" hidden="1">CFG!$A$3:$G$36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5" l="1"/>
  <c r="G36" i="5" s="1"/>
  <c r="D35" i="5"/>
  <c r="G35" i="5" s="1"/>
  <c r="D34" i="5"/>
  <c r="D33" i="5"/>
  <c r="G33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3" i="5"/>
  <c r="G23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5" i="5"/>
  <c r="G15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2" i="5"/>
  <c r="F22" i="5"/>
  <c r="F14" i="5"/>
  <c r="F5" i="5"/>
  <c r="E32" i="5"/>
  <c r="E22" i="5"/>
  <c r="E14" i="5"/>
  <c r="E5" i="5"/>
  <c r="C32" i="5"/>
  <c r="C22" i="5"/>
  <c r="C14" i="5"/>
  <c r="C5" i="5"/>
  <c r="B32" i="5"/>
  <c r="B22" i="5"/>
  <c r="B14" i="5"/>
  <c r="B5" i="5"/>
  <c r="B37" i="5" l="1"/>
  <c r="G22" i="5"/>
  <c r="G14" i="5"/>
  <c r="D32" i="5"/>
  <c r="G34" i="5"/>
  <c r="G32" i="5" s="1"/>
  <c r="D5" i="5"/>
  <c r="G12" i="5"/>
  <c r="G5" i="5" s="1"/>
  <c r="C37" i="5"/>
  <c r="E37" i="5"/>
  <c r="F37" i="5"/>
  <c r="D22" i="5"/>
  <c r="D14" i="5"/>
  <c r="D37" i="5" l="1"/>
  <c r="G37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<sst xmlns="http://schemas.openxmlformats.org/spreadsheetml/2006/main" count="45" uniqueCount="45">
  <si>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</si>
  <si>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</si>
  <si>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</si>
  <si>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</si>
  <si>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</si>
  <si>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</si>
  <si>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</si>
  <si>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</si>
  <si>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</si>
  <si>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</si>
  <si>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</si>
  <si>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</si>
  <si>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</si>
  <si>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</si>
  <si>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</si>
  <si>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</si>
  <si>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</si>
  <si>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</si>
  <si>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</si>
  <si>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</si>
  <si>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</si>
  <si>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</si>
  <si>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</si>
  <si>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</si>
  <si>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</si>
  <si>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</si>
  <si>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</si>
  <si>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</si>
  <si>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</si>
  <si>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</si>
  <si>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</si>
  <si>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</si>
  <si>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</si>
  <si>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</si>
  <si>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</si>
  <si>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</si>
  <si>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</si>
  <si>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</si>
  <si>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</si>
  <si>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</si>
  <si>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</si>
  <si>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</si>
  <si>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</si>
  <si>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</si>
  <si>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Municipio de Salamanca, Guanajuato.
Estado Analítico del Ejercicio del Presupuesto de Egresos
Clasificación Funcional (Finalidad y Función)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</si>
</sst>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5" fillId="2" borderId="5" xfId="9" applyNumberFormat="1" applyFont="1" applyFill="1" applyBorder="1" applyAlignment="1">
      <alignment horizontal="center" vertical="center" wrapText="1"/>
    </xf>
    <xf numFmtId="0" fontId="5" fillId="2" borderId="5" xfId="9" applyFont="1" applyFill="1" applyBorder="1" applyAlignment="1">
      <alignment horizontal="center" vertical="center" wrapText="1"/>
    </xf>
    <xf numFmtId="4" fontId="1" fillId="0" borderId="11" xfId="0" applyNumberFormat="1" applyFont="1" applyBorder="1" applyProtection="1">
      <protection locked="0"/>
    </xf>
    <xf numFmtId="4" fontId="5" fillId="0" borderId="11" xfId="0" applyNumberFormat="1" applyFont="1" applyBorder="1" applyProtection="1">
      <protection locked="0"/>
    </xf>
    <xf numFmtId="0" fontId="5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wrapText="1" indent="1"/>
    </xf>
    <xf numFmtId="0" fontId="5" fillId="0" borderId="7" xfId="0" applyFont="1" applyBorder="1" applyAlignment="1" applyProtection="1">
      <alignment horizontal="center"/>
      <protection locked="0"/>
    </xf>
    <xf numFmtId="4" fontId="5" fillId="0" borderId="5" xfId="0" applyNumberFormat="1" applyFont="1" applyBorder="1" applyProtection="1">
      <protection locked="0"/>
    </xf>
    <xf numFmtId="0" fontId="5" fillId="2" borderId="7" xfId="9" applyFont="1" applyFill="1" applyBorder="1" applyAlignment="1" applyProtection="1">
      <alignment horizontal="center" vertical="center" wrapText="1"/>
      <protection locked="0"/>
    </xf>
    <xf numFmtId="0" fontId="5" fillId="2" borderId="8" xfId="9" applyFont="1" applyFill="1" applyBorder="1" applyAlignment="1" applyProtection="1">
      <alignment horizontal="center" vertical="center" wrapText="1"/>
      <protection locked="0"/>
    </xf>
    <xf numFmtId="0" fontId="5" fillId="2" borderId="6" xfId="9" applyFont="1" applyFill="1" applyBorder="1" applyAlignment="1" applyProtection="1">
      <alignment horizontal="center" vertical="center" wrapText="1"/>
      <protection locked="0"/>
    </xf>
    <xf numFmtId="4" fontId="5" fillId="2" borderId="9" xfId="9" applyNumberFormat="1" applyFont="1" applyFill="1" applyBorder="1" applyAlignment="1">
      <alignment horizontal="center" vertical="center" wrapText="1"/>
    </xf>
    <xf numFmtId="4" fontId="5" fillId="2" borderId="10" xfId="9" applyNumberFormat="1" applyFont="1" applyFill="1" applyBorder="1" applyAlignment="1">
      <alignment horizontal="center" vertical="center" wrapText="1"/>
    </xf>
    <xf numFmtId="0" fontId="5" fillId="2" borderId="2" xfId="9" applyFont="1" applyFill="1" applyBorder="1" applyAlignment="1">
      <alignment horizontal="center" vertical="center"/>
    </xf>
    <xf numFmtId="0" fontId="5" fillId="2" borderId="3" xfId="9" applyFont="1" applyFill="1" applyBorder="1" applyAlignment="1">
      <alignment horizontal="center" vertical="center"/>
    </xf>
    <xf numFmtId="0" fontId="5" fillId="2" borderId="4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2943225</xdr:colOff>
      <xdr:row>41</xdr:row>
      <xdr:rowOff>47625</xdr:rowOff>
    </xdr:from>
    <xdr:to>
      <xdr:col>5</xdr:col>
      <xdr:colOff>114300</xdr:colOff>
      <xdr:row>46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C8AF9F-26E1-469C-8438-87A94947B2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2943225" y="7334250"/>
          <a:ext cx="607695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8"/>
  <sheetViews>
    <sheetView showGridLines="0" tabSelected="1" topLeftCell="A4" workbookViewId="0">
      <selection activeCell="A10" sqref="A10"/>
    </sheetView>
  </sheetViews>
  <sheetFormatPr baseColWidth="10" defaultColWidth="12" defaultRowHeight="10.199999999999999" x14ac:dyDescent="0.2"/>
  <cols>
    <col min="1" max="1" width="79" style="1" customWidth="1"/>
    <col min="2" max="3" width="18.28515625" style="1" customWidth="1"/>
    <col min="4" max="4" width="21.85546875" style="1" customWidth="1"/>
    <col min="5" max="7" width="18.28515625" style="1" customWidth="1"/>
    <col min="8" max="16384" width="12" style="1"/>
  </cols>
  <sheetData>
    <row r="1" spans="1:7" ht="59.25" customHeight="1" x14ac:dyDescent="0.2">
      <c r="A1" s="12" t="s">
        <v>44</v>
      </c>
      <c r="B1" s="10"/>
      <c r="C1" s="10"/>
      <c r="D1" s="10"/>
      <c r="E1" s="10"/>
      <c r="F1" s="10"/>
      <c r="G1" s="11"/>
    </row>
    <row r="2" spans="1:7" ht="13.2" x14ac:dyDescent="0.2">
      <c r="A2" s="15" t="s">
        <v>32</v>
      </c>
      <c r="B2" s="12" t="s">
        <v>38</v>
      </c>
      <c r="C2" s="10"/>
      <c r="D2" s="10"/>
      <c r="E2" s="10"/>
      <c r="F2" s="11"/>
      <c r="G2" s="13" t="s">
        <v>37</v>
      </c>
    </row>
    <row r="3" spans="1:7" ht="24.9" customHeight="1" x14ac:dyDescent="0.2">
      <c r="A3" s="16"/>
      <c r="B3" s="2" t="s">
        <v>33</v>
      </c>
      <c r="C3" s="2" t="s">
        <v>39</v>
      </c>
      <c r="D3" s="2" t="s">
        <v>34</v>
      </c>
      <c r="E3" s="2" t="s">
        <v>35</v>
      </c>
      <c r="F3" s="2" t="s">
        <v>36</v>
      </c>
      <c r="G3" s="14"/>
    </row>
    <row r="4" spans="1:7" ht="13.2" x14ac:dyDescent="0.2">
      <c r="A4" s="17"/>
      <c r="B4" s="3">
        <v>1</v>
      </c>
      <c r="C4" s="3">
        <v>2</v>
      </c>
      <c r="D4" s="3" t="s">
        <v>40</v>
      </c>
      <c r="E4" s="3">
        <v>4</v>
      </c>
      <c r="F4" s="3">
        <v>5</v>
      </c>
      <c r="G4" s="3" t="s">
        <v>41</v>
      </c>
    </row>
    <row r="5" spans="1:7" ht="13.2" x14ac:dyDescent="0.25">
      <c r="A5" s="6" t="s">
        <v>5</v>
      </c>
      <c r="B5" s="5">
        <f t="shared" ref="B5:G5" si="0">SUM(B6:B13)</f>
        <v>423311832.25999999</v>
      </c>
      <c r="C5" s="5">
        <f t="shared" si="0"/>
        <v>105921359.78</v>
      </c>
      <c r="D5" s="5">
        <f t="shared" si="0"/>
        <v>529233192.03999996</v>
      </c>
      <c r="E5" s="5">
        <f t="shared" si="0"/>
        <v>231852294.48000002</v>
      </c>
      <c r="F5" s="5">
        <f t="shared" si="0"/>
        <v>219625119.73000002</v>
      </c>
      <c r="G5" s="5">
        <f t="shared" si="0"/>
        <v>297380897.56</v>
      </c>
    </row>
    <row r="6" spans="1:7" ht="13.2" x14ac:dyDescent="0.25">
      <c r="A6" s="7" t="s">
        <v>21</v>
      </c>
      <c r="B6" s="4">
        <v>16057703.449999999</v>
      </c>
      <c r="C6" s="4">
        <v>0</v>
      </c>
      <c r="D6" s="4">
        <f>B6+C6</f>
        <v>16057703.449999999</v>
      </c>
      <c r="E6" s="4">
        <v>10322610.369999999</v>
      </c>
      <c r="F6" s="4">
        <v>10286456.539999999</v>
      </c>
      <c r="G6" s="4">
        <f>D6-E6</f>
        <v>5735093.0800000001</v>
      </c>
    </row>
    <row r="7" spans="1:7" ht="13.2" x14ac:dyDescent="0.25">
      <c r="A7" s="7" t="s">
        <v>6</v>
      </c>
      <c r="B7" s="4">
        <v>891738.76</v>
      </c>
      <c r="C7" s="4">
        <v>0</v>
      </c>
      <c r="D7" s="4">
        <f t="shared" ref="D7:D13" si="1">B7+C7</f>
        <v>891738.76</v>
      </c>
      <c r="E7" s="4">
        <v>544207.06999999995</v>
      </c>
      <c r="F7" s="4">
        <v>526493.06999999995</v>
      </c>
      <c r="G7" s="4">
        <f t="shared" ref="G7:G13" si="2">D7-E7</f>
        <v>347531.69000000006</v>
      </c>
    </row>
    <row r="8" spans="1:7" ht="13.2" x14ac:dyDescent="0.25">
      <c r="A8" s="7" t="s">
        <v>43</v>
      </c>
      <c r="B8" s="4">
        <v>72786010.25</v>
      </c>
      <c r="C8" s="4">
        <v>32853423.620000001</v>
      </c>
      <c r="D8" s="4">
        <f t="shared" si="1"/>
        <v>105639433.87</v>
      </c>
      <c r="E8" s="4">
        <v>37837561.579999998</v>
      </c>
      <c r="F8" s="4">
        <v>36606110.640000001</v>
      </c>
      <c r="G8" s="4">
        <f t="shared" si="2"/>
        <v>67801872.290000007</v>
      </c>
    </row>
    <row r="9" spans="1:7" ht="13.2" x14ac:dyDescent="0.25">
      <c r="A9" s="7" t="s">
        <v>0</v>
      </c>
      <c r="B9" s="4">
        <v>0</v>
      </c>
      <c r="C9" s="4">
        <v>0</v>
      </c>
      <c r="D9" s="4">
        <f t="shared" si="1"/>
        <v>0</v>
      </c>
      <c r="E9" s="4">
        <v>0</v>
      </c>
      <c r="F9" s="4">
        <v>0</v>
      </c>
      <c r="G9" s="4">
        <f t="shared" si="2"/>
        <v>0</v>
      </c>
    </row>
    <row r="10" spans="1:7" ht="13.2" x14ac:dyDescent="0.25">
      <c r="A10" s="7" t="s">
        <v>12</v>
      </c>
      <c r="B10" s="4">
        <v>60950042.640000001</v>
      </c>
      <c r="C10" s="4">
        <v>51573260.950000003</v>
      </c>
      <c r="D10" s="4">
        <f t="shared" si="1"/>
        <v>112523303.59</v>
      </c>
      <c r="E10" s="4">
        <v>53809211.329999998</v>
      </c>
      <c r="F10" s="4">
        <v>47577980.18</v>
      </c>
      <c r="G10" s="4">
        <f t="shared" si="2"/>
        <v>58714092.260000005</v>
      </c>
    </row>
    <row r="11" spans="1:7" ht="13.2" x14ac:dyDescent="0.25">
      <c r="A11" s="7" t="s">
        <v>7</v>
      </c>
      <c r="B11" s="4">
        <v>0</v>
      </c>
      <c r="C11" s="4">
        <v>0</v>
      </c>
      <c r="D11" s="4">
        <f t="shared" si="1"/>
        <v>0</v>
      </c>
      <c r="E11" s="4">
        <v>0</v>
      </c>
      <c r="F11" s="4">
        <v>0</v>
      </c>
      <c r="G11" s="4">
        <f t="shared" si="2"/>
        <v>0</v>
      </c>
    </row>
    <row r="12" spans="1:7" ht="13.2" x14ac:dyDescent="0.25">
      <c r="A12" s="7" t="s">
        <v>22</v>
      </c>
      <c r="B12" s="4">
        <v>186802919.88999999</v>
      </c>
      <c r="C12" s="4">
        <v>16914675.210000001</v>
      </c>
      <c r="D12" s="4">
        <f t="shared" si="1"/>
        <v>203717595.09999999</v>
      </c>
      <c r="E12" s="4">
        <v>75498217.760000005</v>
      </c>
      <c r="F12" s="4">
        <v>72839977.609999999</v>
      </c>
      <c r="G12" s="4">
        <f t="shared" si="2"/>
        <v>128219377.33999999</v>
      </c>
    </row>
    <row r="13" spans="1:7" ht="13.2" x14ac:dyDescent="0.25">
      <c r="A13" s="7" t="s">
        <v>8</v>
      </c>
      <c r="B13" s="4">
        <v>85823417.269999996</v>
      </c>
      <c r="C13" s="4">
        <v>4580000</v>
      </c>
      <c r="D13" s="4">
        <f t="shared" si="1"/>
        <v>90403417.269999996</v>
      </c>
      <c r="E13" s="4">
        <v>53840486.369999997</v>
      </c>
      <c r="F13" s="4">
        <v>51788101.689999998</v>
      </c>
      <c r="G13" s="4">
        <f t="shared" si="2"/>
        <v>36562930.899999999</v>
      </c>
    </row>
    <row r="14" spans="1:7" ht="13.2" x14ac:dyDescent="0.25">
      <c r="A14" s="6" t="s">
        <v>9</v>
      </c>
      <c r="B14" s="5">
        <f t="shared" ref="B14:G14" si="3">SUM(B15:B21)</f>
        <v>262363336.80000001</v>
      </c>
      <c r="C14" s="5">
        <f t="shared" si="3"/>
        <v>326621675.5</v>
      </c>
      <c r="D14" s="5">
        <f t="shared" si="3"/>
        <v>588985012.30000007</v>
      </c>
      <c r="E14" s="5">
        <f t="shared" si="3"/>
        <v>126616989.56</v>
      </c>
      <c r="F14" s="5">
        <f t="shared" si="3"/>
        <v>120494786.74000001</v>
      </c>
      <c r="G14" s="5">
        <f t="shared" si="3"/>
        <v>462368022.74000007</v>
      </c>
    </row>
    <row r="15" spans="1:7" ht="13.2" x14ac:dyDescent="0.25">
      <c r="A15" s="7" t="s">
        <v>23</v>
      </c>
      <c r="B15" s="4">
        <v>35872150.140000001</v>
      </c>
      <c r="C15" s="4">
        <v>51290806.920000002</v>
      </c>
      <c r="D15" s="4">
        <f>B15+C15</f>
        <v>87162957.060000002</v>
      </c>
      <c r="E15" s="4">
        <v>17008652.690000001</v>
      </c>
      <c r="F15" s="4">
        <v>16739838.810000001</v>
      </c>
      <c r="G15" s="4">
        <f t="shared" ref="G15:G21" si="4">D15-E15</f>
        <v>70154304.370000005</v>
      </c>
    </row>
    <row r="16" spans="1:7" ht="13.2" x14ac:dyDescent="0.25">
      <c r="A16" s="7" t="s">
        <v>15</v>
      </c>
      <c r="B16" s="4">
        <v>215027422.28</v>
      </c>
      <c r="C16" s="4">
        <v>269411758.81</v>
      </c>
      <c r="D16" s="4">
        <f t="shared" ref="D16:D21" si="5">B16+C16</f>
        <v>484439181.09000003</v>
      </c>
      <c r="E16" s="4">
        <v>102335149.83</v>
      </c>
      <c r="F16" s="4">
        <v>97006484.310000002</v>
      </c>
      <c r="G16" s="4">
        <f t="shared" si="4"/>
        <v>382104031.26000005</v>
      </c>
    </row>
    <row r="17" spans="1:7" ht="13.2" x14ac:dyDescent="0.25">
      <c r="A17" s="7" t="s">
        <v>10</v>
      </c>
      <c r="B17" s="4">
        <v>0</v>
      </c>
      <c r="C17" s="4">
        <v>0</v>
      </c>
      <c r="D17" s="4">
        <f t="shared" si="5"/>
        <v>0</v>
      </c>
      <c r="E17" s="4">
        <v>0</v>
      </c>
      <c r="F17" s="4">
        <v>0</v>
      </c>
      <c r="G17" s="4">
        <f t="shared" si="4"/>
        <v>0</v>
      </c>
    </row>
    <row r="18" spans="1:7" ht="13.2" x14ac:dyDescent="0.25">
      <c r="A18" s="7" t="s">
        <v>24</v>
      </c>
      <c r="B18" s="4">
        <v>11463764.380000001</v>
      </c>
      <c r="C18" s="4">
        <v>5919109.7699999996</v>
      </c>
      <c r="D18" s="4">
        <f t="shared" si="5"/>
        <v>17382874.149999999</v>
      </c>
      <c r="E18" s="4">
        <v>7273187.04</v>
      </c>
      <c r="F18" s="4">
        <v>6748463.6200000001</v>
      </c>
      <c r="G18" s="4">
        <f t="shared" si="4"/>
        <v>10109687.109999999</v>
      </c>
    </row>
    <row r="19" spans="1:7" ht="13.2" x14ac:dyDescent="0.25">
      <c r="A19" s="7" t="s">
        <v>25</v>
      </c>
      <c r="B19" s="4">
        <v>0</v>
      </c>
      <c r="C19" s="4">
        <v>0</v>
      </c>
      <c r="D19" s="4">
        <f t="shared" si="5"/>
        <v>0</v>
      </c>
      <c r="E19" s="4">
        <v>0</v>
      </c>
      <c r="F19" s="4">
        <v>0</v>
      </c>
      <c r="G19" s="4">
        <f t="shared" si="4"/>
        <v>0</v>
      </c>
    </row>
    <row r="20" spans="1:7" ht="13.2" x14ac:dyDescent="0.25">
      <c r="A20" s="7" t="s">
        <v>26</v>
      </c>
      <c r="B20" s="4">
        <v>0</v>
      </c>
      <c r="C20" s="4">
        <v>0</v>
      </c>
      <c r="D20" s="4">
        <f t="shared" si="5"/>
        <v>0</v>
      </c>
      <c r="E20" s="4">
        <v>0</v>
      </c>
      <c r="F20" s="4">
        <v>0</v>
      </c>
      <c r="G20" s="4">
        <f t="shared" si="4"/>
        <v>0</v>
      </c>
    </row>
    <row r="21" spans="1:7" ht="13.2" x14ac:dyDescent="0.25">
      <c r="A21" s="7" t="s">
        <v>1</v>
      </c>
      <c r="B21" s="4">
        <v>0</v>
      </c>
      <c r="C21" s="4">
        <v>0</v>
      </c>
      <c r="D21" s="4">
        <f t="shared" si="5"/>
        <v>0</v>
      </c>
      <c r="E21" s="4">
        <v>0</v>
      </c>
      <c r="F21" s="4">
        <v>0</v>
      </c>
      <c r="G21" s="4">
        <f t="shared" si="4"/>
        <v>0</v>
      </c>
    </row>
    <row r="22" spans="1:7" ht="13.2" x14ac:dyDescent="0.25">
      <c r="A22" s="6" t="s">
        <v>27</v>
      </c>
      <c r="B22" s="5">
        <f t="shared" ref="B22:G22" si="6">SUM(B23:B31)</f>
        <v>119849219.65000001</v>
      </c>
      <c r="C22" s="5">
        <f t="shared" si="6"/>
        <v>39117058.369999997</v>
      </c>
      <c r="D22" s="5">
        <f t="shared" si="6"/>
        <v>158966278.02000001</v>
      </c>
      <c r="E22" s="5">
        <f t="shared" si="6"/>
        <v>58206725.729999997</v>
      </c>
      <c r="F22" s="5">
        <f t="shared" si="6"/>
        <v>55447080.610000007</v>
      </c>
      <c r="G22" s="5">
        <f t="shared" si="6"/>
        <v>100759552.29000001</v>
      </c>
    </row>
    <row r="23" spans="1:7" ht="13.2" x14ac:dyDescent="0.25">
      <c r="A23" s="7" t="s">
        <v>16</v>
      </c>
      <c r="B23" s="4">
        <v>48262466.420000002</v>
      </c>
      <c r="C23" s="4">
        <v>10610577.51</v>
      </c>
      <c r="D23" s="4">
        <f>B23+C23</f>
        <v>58873043.93</v>
      </c>
      <c r="E23" s="4">
        <v>17403448.530000001</v>
      </c>
      <c r="F23" s="4">
        <v>17071145.010000002</v>
      </c>
      <c r="G23" s="4">
        <f t="shared" ref="G23:G31" si="7">D23-E23</f>
        <v>41469595.399999999</v>
      </c>
    </row>
    <row r="24" spans="1:7" ht="13.2" x14ac:dyDescent="0.25">
      <c r="A24" s="7" t="s">
        <v>13</v>
      </c>
      <c r="B24" s="4">
        <v>0</v>
      </c>
      <c r="C24" s="4">
        <v>0</v>
      </c>
      <c r="D24" s="4">
        <f t="shared" ref="D24:D31" si="8">B24+C24</f>
        <v>0</v>
      </c>
      <c r="E24" s="4">
        <v>0</v>
      </c>
      <c r="F24" s="4">
        <v>0</v>
      </c>
      <c r="G24" s="4">
        <f t="shared" si="7"/>
        <v>0</v>
      </c>
    </row>
    <row r="25" spans="1:7" ht="13.2" x14ac:dyDescent="0.25">
      <c r="A25" s="7" t="s">
        <v>17</v>
      </c>
      <c r="B25" s="4">
        <v>0</v>
      </c>
      <c r="C25" s="4">
        <v>2000000</v>
      </c>
      <c r="D25" s="4">
        <f t="shared" si="8"/>
        <v>2000000</v>
      </c>
      <c r="E25" s="4">
        <v>0</v>
      </c>
      <c r="F25" s="4">
        <v>0</v>
      </c>
      <c r="G25" s="4">
        <f t="shared" si="7"/>
        <v>2000000</v>
      </c>
    </row>
    <row r="26" spans="1:7" ht="13.2" x14ac:dyDescent="0.25">
      <c r="A26" s="7" t="s">
        <v>28</v>
      </c>
      <c r="B26" s="4">
        <v>0</v>
      </c>
      <c r="C26" s="4">
        <v>0</v>
      </c>
      <c r="D26" s="4">
        <f t="shared" si="8"/>
        <v>0</v>
      </c>
      <c r="E26" s="4">
        <v>0</v>
      </c>
      <c r="F26" s="4">
        <v>0</v>
      </c>
      <c r="G26" s="4">
        <f t="shared" si="7"/>
        <v>0</v>
      </c>
    </row>
    <row r="27" spans="1:7" ht="13.2" x14ac:dyDescent="0.25">
      <c r="A27" s="7" t="s">
        <v>11</v>
      </c>
      <c r="B27" s="4">
        <v>20234804.690000001</v>
      </c>
      <c r="C27" s="4">
        <v>0</v>
      </c>
      <c r="D27" s="4">
        <f t="shared" si="8"/>
        <v>20234804.690000001</v>
      </c>
      <c r="E27" s="4">
        <v>14034793.83</v>
      </c>
      <c r="F27" s="4">
        <v>13265935.02</v>
      </c>
      <c r="G27" s="4">
        <f t="shared" si="7"/>
        <v>6200010.8600000013</v>
      </c>
    </row>
    <row r="28" spans="1:7" ht="13.2" x14ac:dyDescent="0.25">
      <c r="A28" s="7" t="s">
        <v>2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ht="13.2" x14ac:dyDescent="0.25">
      <c r="A29" s="7" t="s">
        <v>3</v>
      </c>
      <c r="B29" s="4">
        <v>40391014.829999998</v>
      </c>
      <c r="C29" s="4">
        <v>26506480.859999999</v>
      </c>
      <c r="D29" s="4">
        <f t="shared" si="8"/>
        <v>66897495.689999998</v>
      </c>
      <c r="E29" s="4">
        <v>22086876.300000001</v>
      </c>
      <c r="F29" s="4">
        <v>20709251.760000002</v>
      </c>
      <c r="G29" s="4">
        <f t="shared" si="7"/>
        <v>44810619.390000001</v>
      </c>
    </row>
    <row r="30" spans="1:7" ht="13.2" x14ac:dyDescent="0.25">
      <c r="A30" s="7" t="s">
        <v>29</v>
      </c>
      <c r="B30" s="4">
        <v>10960933.710000001</v>
      </c>
      <c r="C30" s="4">
        <v>0</v>
      </c>
      <c r="D30" s="4">
        <f t="shared" si="8"/>
        <v>10960933.710000001</v>
      </c>
      <c r="E30" s="4">
        <v>4681607.07</v>
      </c>
      <c r="F30" s="4">
        <v>4400748.82</v>
      </c>
      <c r="G30" s="4">
        <f t="shared" si="7"/>
        <v>6279326.6400000006</v>
      </c>
    </row>
    <row r="31" spans="1:7" ht="13.2" x14ac:dyDescent="0.25">
      <c r="A31" s="7" t="s">
        <v>18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ht="13.2" x14ac:dyDescent="0.25">
      <c r="A32" s="6" t="s">
        <v>19</v>
      </c>
      <c r="B32" s="5">
        <f t="shared" ref="B32:G32" si="9">SUM(B33:B36)</f>
        <v>70725888.870000005</v>
      </c>
      <c r="C32" s="5">
        <f t="shared" si="9"/>
        <v>0</v>
      </c>
      <c r="D32" s="5">
        <f t="shared" si="9"/>
        <v>70725888.870000005</v>
      </c>
      <c r="E32" s="5">
        <f t="shared" si="9"/>
        <v>45124141.060000002</v>
      </c>
      <c r="F32" s="5">
        <f t="shared" si="9"/>
        <v>45124141.060000002</v>
      </c>
      <c r="G32" s="5">
        <f t="shared" si="9"/>
        <v>25601747.810000002</v>
      </c>
    </row>
    <row r="33" spans="1:7" ht="13.2" x14ac:dyDescent="0.25">
      <c r="A33" s="7" t="s">
        <v>30</v>
      </c>
      <c r="B33" s="4">
        <v>0</v>
      </c>
      <c r="C33" s="4">
        <v>0</v>
      </c>
      <c r="D33" s="4">
        <f>B33+C33</f>
        <v>0</v>
      </c>
      <c r="E33" s="4">
        <v>0</v>
      </c>
      <c r="F33" s="4">
        <v>0</v>
      </c>
      <c r="G33" s="4">
        <f t="shared" ref="G33:G36" si="10">D33-E33</f>
        <v>0</v>
      </c>
    </row>
    <row r="34" spans="1:7" ht="11.25" customHeight="1" x14ac:dyDescent="0.25">
      <c r="A34" s="7" t="s">
        <v>14</v>
      </c>
      <c r="B34" s="4">
        <v>70725888.870000005</v>
      </c>
      <c r="C34" s="4">
        <v>0</v>
      </c>
      <c r="D34" s="4">
        <f t="shared" ref="D34:D36" si="11">B34+C34</f>
        <v>70725888.870000005</v>
      </c>
      <c r="E34" s="4">
        <v>45124141.060000002</v>
      </c>
      <c r="F34" s="4">
        <v>45124141.060000002</v>
      </c>
      <c r="G34" s="4">
        <f t="shared" si="10"/>
        <v>25601747.810000002</v>
      </c>
    </row>
    <row r="35" spans="1:7" ht="13.2" x14ac:dyDescent="0.25">
      <c r="A35" s="7" t="s">
        <v>20</v>
      </c>
      <c r="B35" s="4">
        <v>0</v>
      </c>
      <c r="C35" s="4">
        <v>0</v>
      </c>
      <c r="D35" s="4">
        <f t="shared" si="11"/>
        <v>0</v>
      </c>
      <c r="E35" s="4">
        <v>0</v>
      </c>
      <c r="F35" s="4">
        <v>0</v>
      </c>
      <c r="G35" s="4">
        <f t="shared" si="10"/>
        <v>0</v>
      </c>
    </row>
    <row r="36" spans="1:7" ht="13.2" x14ac:dyDescent="0.25">
      <c r="A36" s="7" t="s">
        <v>4</v>
      </c>
      <c r="B36" s="4">
        <v>0</v>
      </c>
      <c r="C36" s="4">
        <v>0</v>
      </c>
      <c r="D36" s="4">
        <f t="shared" si="11"/>
        <v>0</v>
      </c>
      <c r="E36" s="4">
        <v>0</v>
      </c>
      <c r="F36" s="4">
        <v>0</v>
      </c>
      <c r="G36" s="4">
        <f t="shared" si="10"/>
        <v>0</v>
      </c>
    </row>
    <row r="37" spans="1:7" ht="13.2" x14ac:dyDescent="0.25">
      <c r="A37" s="8" t="s">
        <v>31</v>
      </c>
      <c r="B37" s="9">
        <f t="shared" ref="B37:G37" si="12">SUM(B32+B22+B14+B5)</f>
        <v>876250277.58000004</v>
      </c>
      <c r="C37" s="9">
        <f t="shared" si="12"/>
        <v>471660093.64999998</v>
      </c>
      <c r="D37" s="9">
        <f t="shared" si="12"/>
        <v>1347910371.23</v>
      </c>
      <c r="E37" s="9">
        <f t="shared" si="12"/>
        <v>461800150.83000004</v>
      </c>
      <c r="F37" s="9">
        <f t="shared" si="12"/>
        <v>440691128.14000005</v>
      </c>
      <c r="G37" s="9">
        <f t="shared" si="12"/>
        <v>886110220.4000001</v>
      </c>
    </row>
    <row r="38" spans="1:7" x14ac:dyDescent="0.2">
      <c r="A38" s="1" t="s">
        <v>42</v>
      </c>
    </row>
  </sheetData>
  <sheetProtection formatCells="0" formatColumns="0" formatRows="0" autoFilter="0"/>
  <mergeCells count="4">
    <mergeCell ref="B2:F2"/>
    <mergeCell ref="G2:G3"/>
    <mergeCell ref="A1:G1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Ma. Mercedes Rangel Gallardo</cp:lastModifiedBy>
  <cp:lastPrinted>2023-10-31T04:23:41Z</cp:lastPrinted>
  <dcterms:created xsi:type="dcterms:W3CDTF">2014-02-10T03:37:14Z</dcterms:created>
  <dcterms:modified xsi:type="dcterms:W3CDTF">2023-11-03T18:07:12Z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